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1-2024\1 výzva\"/>
    </mc:Choice>
  </mc:AlternateContent>
  <xr:revisionPtr revIDLastSave="0" documentId="13_ncr:1_{BC74B66A-2F94-4C5C-A7E3-23C4C80B8FB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CPHP!$B$6:$T$6</definedName>
    <definedName name="_xlnm.Print_Area" localSheetId="0">CPHP!$B$1:$T$76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2" i="1" l="1"/>
  <c r="J43" i="1"/>
  <c r="J48" i="1"/>
  <c r="J49" i="1"/>
  <c r="J54" i="1"/>
  <c r="J55" i="1"/>
  <c r="J60" i="1"/>
  <c r="J61" i="1"/>
  <c r="J66" i="1"/>
  <c r="K67" i="1"/>
  <c r="J72" i="1"/>
  <c r="J73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J39" i="1"/>
  <c r="K39" i="1"/>
  <c r="J40" i="1"/>
  <c r="K40" i="1"/>
  <c r="J41" i="1"/>
  <c r="K41" i="1"/>
  <c r="J44" i="1"/>
  <c r="K44" i="1"/>
  <c r="J45" i="1"/>
  <c r="K45" i="1"/>
  <c r="J46" i="1"/>
  <c r="K46" i="1"/>
  <c r="J47" i="1"/>
  <c r="K47" i="1"/>
  <c r="J50" i="1"/>
  <c r="K50" i="1"/>
  <c r="J51" i="1"/>
  <c r="K51" i="1"/>
  <c r="J52" i="1"/>
  <c r="K52" i="1"/>
  <c r="J53" i="1"/>
  <c r="K53" i="1"/>
  <c r="J56" i="1"/>
  <c r="K56" i="1"/>
  <c r="J57" i="1"/>
  <c r="K57" i="1"/>
  <c r="J58" i="1"/>
  <c r="K58" i="1"/>
  <c r="J59" i="1"/>
  <c r="K59" i="1"/>
  <c r="J62" i="1"/>
  <c r="K62" i="1"/>
  <c r="J63" i="1"/>
  <c r="K63" i="1"/>
  <c r="J64" i="1"/>
  <c r="K64" i="1"/>
  <c r="J65" i="1"/>
  <c r="K65" i="1"/>
  <c r="J68" i="1"/>
  <c r="K68" i="1"/>
  <c r="J69" i="1"/>
  <c r="K69" i="1"/>
  <c r="J70" i="1"/>
  <c r="K70" i="1"/>
  <c r="J71" i="1"/>
  <c r="K71" i="1"/>
  <c r="K43" i="1" l="1"/>
  <c r="K73" i="1"/>
  <c r="K61" i="1"/>
  <c r="K55" i="1"/>
  <c r="K49" i="1"/>
  <c r="J67" i="1"/>
  <c r="K54" i="1"/>
  <c r="K48" i="1"/>
  <c r="K72" i="1"/>
  <c r="K66" i="1"/>
  <c r="K60" i="1"/>
  <c r="K42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6" i="1" l="1"/>
  <c r="I76" i="1"/>
</calcChain>
</file>

<file path=xl/sharedStrings.xml><?xml version="1.0" encoding="utf-8"?>
<sst xmlns="http://schemas.openxmlformats.org/spreadsheetml/2006/main" count="315" uniqueCount="144">
  <si>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</si>
  <si>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</si>
  <si>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</si>
  <si>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</si>
  <si>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</si>
  <si>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</si>
  <si>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</si>
  <si>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</si>
  <si>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</si>
  <si>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</si>
  <si>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</si>
  <si>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</si>
  <si>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</si>
  <si>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</si>
  <si>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</si>
  <si>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 xml:space="preserve">33762000-9 - Papírové kapesníky </t>
  </si>
  <si>
    <t>33763000-6 - Papírové ruční utěrky</t>
  </si>
  <si>
    <t xml:space="preserve">39221260-7 - Odpadkové koše </t>
  </si>
  <si>
    <t>39224100-9 - Košťata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</si>
  <si>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</si>
  <si>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</si>
  <si>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</si>
  <si>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</si>
  <si>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</si>
  <si>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</si>
  <si>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</si>
  <si>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</si>
  <si>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</si>
  <si>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</si>
  <si>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</si>
  <si>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</si>
  <si>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</si>
  <si>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</si>
  <si>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</si>
  <si>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</si>
  <si>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</si>
  <si>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</si>
  <si>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</si>
  <si>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</si>
  <si>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</si>
  <si>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</si>
  <si>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</si>
  <si>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</si>
  <si>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</si>
  <si>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</si>
  <si>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</si>
  <si>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</si>
  <si>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</si>
  <si>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</si>
  <si>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</si>
  <si>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 28</t>
  </si>
  <si>
    <t>Role průmyslová 28, 2vrstvý, bílý, 100% celuloza. V balení min. 6 ks (rolí). 
Návin min. 280 bm, průměr dutinky max. 7,5 cm. Určeno do zásobníků.</t>
  </si>
  <si>
    <t>DEZINFEKČNÍ PROSTŘEDEK NA PODLAHY</t>
  </si>
  <si>
    <t>ks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</si>
  <si>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</si>
  <si>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</si>
  <si>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</si>
  <si>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</si>
  <si>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</si>
  <si>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</si>
  <si>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</si>
  <si>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</si>
  <si>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</si>
  <si>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</si>
  <si>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</si>
  <si>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tablety do pisoaru</t>
  </si>
  <si>
    <t>balení</t>
  </si>
  <si>
    <t>Tablety do pisoaru, čistící  a dezodoranční účinky, obsah balení 4 - 5 kg. Použití: pro sanitární zařízení.</t>
  </si>
  <si>
    <t>MÝDLO TEKUTÉ - s aplikátorem</t>
  </si>
  <si>
    <t>Husté tekuté mýdlo s glycerinem, s přírodními výtažky, balení s aplikátorem. Náplň 0,75 - 1 l.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</si>
  <si>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</si>
  <si>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</si>
  <si>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Leštěnka na nábytek - spray</t>
  </si>
  <si>
    <t>Leštěnka na nábytek - spray. Použití: prostředek na ošetření nábytku. Náplň 400 ml - 500 ml.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</si>
  <si>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</si>
  <si>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</si>
  <si>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</si>
  <si>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Vinylové rukavice - L</t>
  </si>
  <si>
    <t>Velikost L. Balení 100 - 120 ks.</t>
  </si>
  <si>
    <t>Vinylové rukavice - XL</t>
  </si>
  <si>
    <t>Velikost XL. Balení 100 - 120 ks.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</si>
  <si>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</si>
  <si>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</si>
  <si>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</si>
  <si>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</si>
  <si>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</si>
  <si>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</si>
  <si>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</si>
  <si>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</si>
  <si>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</si>
  <si>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</si>
  <si>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</si>
  <si>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</si>
  <si>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Smetáček + lopatka</t>
  </si>
  <si>
    <t xml:space="preserve">Souprava s otvorem pro  zavěšení, štětiny - syntetické vlákno polyetylen, lopatka opatřena gumou. </t>
  </si>
  <si>
    <t>Koš odpadkový</t>
  </si>
  <si>
    <t>Plast, bez víka, objem 12 l (± 1 l).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</si>
  <si>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</si>
  <si>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</si>
  <si>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</si>
  <si>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</si>
  <si>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</si>
  <si>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</si>
  <si>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</si>
  <si>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</si>
  <si>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</si>
  <si>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</si>
  <si>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</si>
  <si>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PROSTŘEDEK DO MYCÍCH STROJŮ na sportovní haly</t>
  </si>
  <si>
    <t>litr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</si>
  <si>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</si>
  <si>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</si>
  <si>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</si>
  <si>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MÝDLOVÝ PROSTŘEDEK NA PODLAHY</t>
  </si>
  <si>
    <t>Mýdlový čistič. Použití zejména: čištění dřevěných povrchů a laminátových podlah. 
Náplň 5 - 6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</si>
  <si>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</si>
  <si>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</si>
  <si>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</si>
  <si>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</si>
  <si>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</si>
  <si>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</si>
  <si>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</si>
  <si>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</si>
  <si>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 xml:space="preserve">Smeták - dřevěný </t>
  </si>
  <si>
    <t>Smeták bez násady pro vnitřní použití, šíře 30 cm.</t>
  </si>
  <si>
    <t>Násada na smetáky a kartáče</t>
  </si>
  <si>
    <t>Dřevěná, pr. 2,5 cm, délka 170 cm.</t>
  </si>
  <si>
    <t xml:space="preserve">Kapesníčky stolní </t>
  </si>
  <si>
    <t xml:space="preserve">Kapesníčky stolní (vytahovací), 3 vrstvé. Balení min. 90 ks (ubrousků). </t>
  </si>
  <si>
    <t xml:space="preserve">Kapsle/tablety do myčky </t>
  </si>
  <si>
    <t>Příloha č. 2 Kupní smlouvy - technická specifikace
Čisticí prostředky a hygienické potřeby (II.) 021 - 2024</t>
  </si>
  <si>
    <t>Samostatná faktura</t>
  </si>
  <si>
    <t>NE</t>
  </si>
  <si>
    <t>Samostzatná faktura</t>
  </si>
  <si>
    <t>Josef Huml,
Tel.: 728 049 293,
E-mail: huml@ps.zcu.cz</t>
  </si>
  <si>
    <t>Univerzitní 20, 
301 00 Plzeň,
Provoz a služby - Správa budov</t>
  </si>
  <si>
    <t>Univerzitní 14, 
301 00  Plzeň,
Provoz a služby - Správa budov</t>
  </si>
  <si>
    <t>Univerzitní 22, 
301 00 Plzeň, 
Provoz a služby - Správa budov</t>
  </si>
  <si>
    <t>Helena Průchová,
Tel.: 37763 7281,
E-mail: pruchova@kpo.zcu.cz</t>
  </si>
  <si>
    <t>Sady Pětatřicátníků 14, 
301 00 Plzeň,
Fakulta právnická - Katedra občanského práva,
místnost PC 217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</si>
  <si>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</si>
  <si>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Silný čisticí a ošetřovací prostředek pro údržbové čištění všech voděodolných, tvrdých a elastických podlah a krytin. Vyvinutý speciálně také pro sportovní a multifunkční haly. Dle DIN V 18032-2:2001-04 o protiskluzových vlastnostech. Ošetřovací prostředek  málo pění a schne bez vytváření šmouh.</t>
  </si>
  <si>
    <t>Univerzální čisticí přípravek na podlahy pro ruční mytí - bez obsahu fosfátů. Použití na podlahy (např. PVC, linolea, dlažby, mramor) a na další omyvatelné plochy a povrchy. 
Náplň 5 - 6 l.</t>
  </si>
  <si>
    <t xml:space="preserve">Gelové nebo kombinované, v biologicky odbouratelné kapsli, efektivně odstraňuje zaschlé nečistoty od jídla a  dodává dokonalý lesk, gel působí proti odolné mastnotě. Nezanechává žádné zbytky na nádobí.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</si>
</sst>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5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left" vertical="center" wrapText="1" inden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3" fillId="3" borderId="26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3"/>
  <sheetViews>
    <sheetView tabSelected="1" zoomScale="90" zoomScaleNormal="90" workbookViewId="0">
      <selection activeCell="C5" sqref="C5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49" bestFit="1" customWidth="1"/>
    <col min="5" max="5" width="9" style="4" bestFit="1" customWidth="1"/>
    <col min="6" max="6" width="159.285156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1.285156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130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29</v>
      </c>
      <c r="D6" s="28" t="s">
        <v>4</v>
      </c>
      <c r="E6" s="28" t="s">
        <v>30</v>
      </c>
      <c r="F6" s="28" t="s">
        <v>31</v>
      </c>
      <c r="G6" s="28" t="s">
        <v>32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33</v>
      </c>
      <c r="M6" s="28" t="s">
        <v>34</v>
      </c>
      <c r="N6" s="28" t="s">
        <v>41</v>
      </c>
      <c r="O6" s="28" t="s">
        <v>35</v>
      </c>
      <c r="P6" s="30" t="s">
        <v>36</v>
      </c>
      <c r="Q6" s="28" t="s">
        <v>37</v>
      </c>
      <c r="R6" s="28" t="s">
        <v>42</v>
      </c>
      <c r="S6" s="28" t="s">
        <v>38</v>
      </c>
      <c r="T6" s="28" t="s">
        <v>39</v>
      </c>
    </row>
    <row r="7" spans="1:20" ht="39.75" customHeight="1" thickTop="1" x14ac:dyDescent="0.25">
      <c r="A7" s="31"/>
      <c r="B7" s="32">
        <v>1</v>
      </c>
      <c r="C7" s="33" t="s">
        <v>44</v>
      </c>
      <c r="D7" s="34">
        <v>1280</v>
      </c>
      <c r="E7" s="35" t="s">
        <v>45</v>
      </c>
      <c r="F7" s="36" t="s">
        <v>46</v>
      </c>
      <c r="G7" s="37">
        <f t="shared" ref="G7:G73" si="0">D7*H7</f>
        <v>29440</v>
      </c>
      <c r="H7" s="38">
        <v>23</v>
      </c>
      <c r="I7" s="150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131</v>
      </c>
      <c r="M7" s="42" t="s">
        <v>132</v>
      </c>
      <c r="N7" s="43"/>
      <c r="O7" s="43"/>
      <c r="P7" s="44" t="s">
        <v>134</v>
      </c>
      <c r="Q7" s="44" t="s">
        <v>135</v>
      </c>
      <c r="R7" s="45" t="s">
        <v>43</v>
      </c>
      <c r="S7" s="43"/>
      <c r="T7" s="35" t="s">
        <v>16</v>
      </c>
    </row>
    <row r="8" spans="1:20" ht="36.75" customHeight="1" x14ac:dyDescent="0.25">
      <c r="B8" s="46">
        <v>2</v>
      </c>
      <c r="C8" s="47" t="s">
        <v>47</v>
      </c>
      <c r="D8" s="48">
        <v>270</v>
      </c>
      <c r="E8" s="49" t="s">
        <v>48</v>
      </c>
      <c r="F8" s="50" t="s">
        <v>49</v>
      </c>
      <c r="G8" s="51">
        <f t="shared" si="0"/>
        <v>7290</v>
      </c>
      <c r="H8" s="52">
        <v>27</v>
      </c>
      <c r="I8" s="151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14</v>
      </c>
    </row>
    <row r="9" spans="1:20" ht="39.75" customHeight="1" x14ac:dyDescent="0.25">
      <c r="B9" s="46">
        <v>3</v>
      </c>
      <c r="C9" s="47" t="s">
        <v>50</v>
      </c>
      <c r="D9" s="48">
        <v>384</v>
      </c>
      <c r="E9" s="49" t="s">
        <v>48</v>
      </c>
      <c r="F9" s="50" t="s">
        <v>51</v>
      </c>
      <c r="G9" s="51">
        <f t="shared" si="0"/>
        <v>23808</v>
      </c>
      <c r="H9" s="52">
        <v>62</v>
      </c>
      <c r="I9" s="151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14</v>
      </c>
    </row>
    <row r="10" spans="1:20" ht="29.25" customHeight="1" x14ac:dyDescent="0.25">
      <c r="B10" s="46">
        <v>4</v>
      </c>
      <c r="C10" s="47" t="s">
        <v>52</v>
      </c>
      <c r="D10" s="48">
        <v>48</v>
      </c>
      <c r="E10" s="49" t="s">
        <v>53</v>
      </c>
      <c r="F10" s="50" t="s">
        <v>54</v>
      </c>
      <c r="G10" s="51">
        <f t="shared" si="0"/>
        <v>1440</v>
      </c>
      <c r="H10" s="52">
        <v>30</v>
      </c>
      <c r="I10" s="151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25</v>
      </c>
    </row>
    <row r="11" spans="1:20" ht="36" customHeight="1" x14ac:dyDescent="0.25">
      <c r="B11" s="46">
        <v>5</v>
      </c>
      <c r="C11" s="47" t="s">
        <v>55</v>
      </c>
      <c r="D11" s="48">
        <v>10</v>
      </c>
      <c r="E11" s="49" t="s">
        <v>53</v>
      </c>
      <c r="F11" s="50" t="s">
        <v>56</v>
      </c>
      <c r="G11" s="51">
        <f t="shared" si="0"/>
        <v>230</v>
      </c>
      <c r="H11" s="52">
        <v>23</v>
      </c>
      <c r="I11" s="151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28</v>
      </c>
    </row>
    <row r="12" spans="1:20" ht="39" customHeight="1" x14ac:dyDescent="0.25">
      <c r="B12" s="46">
        <v>6</v>
      </c>
      <c r="C12" s="47" t="s">
        <v>57</v>
      </c>
      <c r="D12" s="48">
        <v>12</v>
      </c>
      <c r="E12" s="49" t="s">
        <v>53</v>
      </c>
      <c r="F12" s="60" t="s">
        <v>58</v>
      </c>
      <c r="G12" s="51">
        <f t="shared" si="0"/>
        <v>480</v>
      </c>
      <c r="H12" s="52">
        <v>40</v>
      </c>
      <c r="I12" s="151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24</v>
      </c>
    </row>
    <row r="13" spans="1:20" ht="38.25" customHeight="1" x14ac:dyDescent="0.25">
      <c r="B13" s="46">
        <v>7</v>
      </c>
      <c r="C13" s="47" t="s">
        <v>59</v>
      </c>
      <c r="D13" s="48">
        <v>12</v>
      </c>
      <c r="E13" s="49" t="s">
        <v>53</v>
      </c>
      <c r="F13" s="60" t="s">
        <v>60</v>
      </c>
      <c r="G13" s="51">
        <f t="shared" si="0"/>
        <v>480</v>
      </c>
      <c r="H13" s="52">
        <v>40</v>
      </c>
      <c r="I13" s="151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25</v>
      </c>
    </row>
    <row r="14" spans="1:20" ht="39.75" customHeight="1" x14ac:dyDescent="0.25">
      <c r="B14" s="46">
        <v>8</v>
      </c>
      <c r="C14" s="47" t="s">
        <v>61</v>
      </c>
      <c r="D14" s="48">
        <v>12</v>
      </c>
      <c r="E14" s="49" t="s">
        <v>53</v>
      </c>
      <c r="F14" s="50" t="s">
        <v>62</v>
      </c>
      <c r="G14" s="51">
        <f t="shared" si="0"/>
        <v>780</v>
      </c>
      <c r="H14" s="52">
        <v>65</v>
      </c>
      <c r="I14" s="151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27</v>
      </c>
    </row>
    <row r="15" spans="1:20" ht="21" customHeight="1" x14ac:dyDescent="0.25">
      <c r="B15" s="46">
        <v>9</v>
      </c>
      <c r="C15" s="47" t="s">
        <v>63</v>
      </c>
      <c r="D15" s="48">
        <v>45</v>
      </c>
      <c r="E15" s="49" t="s">
        <v>53</v>
      </c>
      <c r="F15" s="60" t="s">
        <v>64</v>
      </c>
      <c r="G15" s="51">
        <f t="shared" si="0"/>
        <v>1350</v>
      </c>
      <c r="H15" s="52">
        <v>30</v>
      </c>
      <c r="I15" s="151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27</v>
      </c>
    </row>
    <row r="16" spans="1:20" ht="24.75" customHeight="1" x14ac:dyDescent="0.25">
      <c r="B16" s="46">
        <v>10</v>
      </c>
      <c r="C16" s="47" t="s">
        <v>65</v>
      </c>
      <c r="D16" s="48">
        <v>1</v>
      </c>
      <c r="E16" s="49" t="s">
        <v>66</v>
      </c>
      <c r="F16" s="60" t="s">
        <v>67</v>
      </c>
      <c r="G16" s="51">
        <f t="shared" si="0"/>
        <v>600</v>
      </c>
      <c r="H16" s="52">
        <v>600</v>
      </c>
      <c r="I16" s="151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23</v>
      </c>
    </row>
    <row r="17" spans="2:20" ht="21" customHeight="1" x14ac:dyDescent="0.25">
      <c r="B17" s="46">
        <v>11</v>
      </c>
      <c r="C17" s="47" t="s">
        <v>68</v>
      </c>
      <c r="D17" s="48">
        <v>12</v>
      </c>
      <c r="E17" s="49" t="s">
        <v>53</v>
      </c>
      <c r="F17" s="60" t="s">
        <v>69</v>
      </c>
      <c r="G17" s="51">
        <f t="shared" si="0"/>
        <v>300</v>
      </c>
      <c r="H17" s="52">
        <v>25</v>
      </c>
      <c r="I17" s="151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25</v>
      </c>
    </row>
    <row r="18" spans="2:20" ht="38.25" customHeight="1" x14ac:dyDescent="0.25">
      <c r="B18" s="46">
        <v>12</v>
      </c>
      <c r="C18" s="47" t="s">
        <v>70</v>
      </c>
      <c r="D18" s="48">
        <v>12</v>
      </c>
      <c r="E18" s="49" t="s">
        <v>53</v>
      </c>
      <c r="F18" s="61" t="s">
        <v>140</v>
      </c>
      <c r="G18" s="51">
        <f t="shared" si="0"/>
        <v>840</v>
      </c>
      <c r="H18" s="52">
        <v>70</v>
      </c>
      <c r="I18" s="151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25</v>
      </c>
    </row>
    <row r="19" spans="2:20" ht="26.25" customHeight="1" x14ac:dyDescent="0.25">
      <c r="B19" s="46">
        <v>13</v>
      </c>
      <c r="C19" s="47" t="s">
        <v>72</v>
      </c>
      <c r="D19" s="48">
        <v>20</v>
      </c>
      <c r="E19" s="49" t="s">
        <v>53</v>
      </c>
      <c r="F19" s="50" t="s">
        <v>73</v>
      </c>
      <c r="G19" s="51">
        <f t="shared" si="0"/>
        <v>1300</v>
      </c>
      <c r="H19" s="52">
        <v>65</v>
      </c>
      <c r="I19" s="151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22</v>
      </c>
    </row>
    <row r="20" spans="2:20" ht="34.5" customHeight="1" x14ac:dyDescent="0.25">
      <c r="B20" s="46">
        <v>14</v>
      </c>
      <c r="C20" s="47" t="s">
        <v>72</v>
      </c>
      <c r="D20" s="48">
        <v>20</v>
      </c>
      <c r="E20" s="49" t="s">
        <v>53</v>
      </c>
      <c r="F20" s="60" t="s">
        <v>74</v>
      </c>
      <c r="G20" s="51">
        <f t="shared" si="0"/>
        <v>1500</v>
      </c>
      <c r="H20" s="52">
        <v>75</v>
      </c>
      <c r="I20" s="151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22</v>
      </c>
    </row>
    <row r="21" spans="2:20" ht="21" customHeight="1" x14ac:dyDescent="0.25">
      <c r="B21" s="46">
        <v>15</v>
      </c>
      <c r="C21" s="47" t="s">
        <v>75</v>
      </c>
      <c r="D21" s="48">
        <v>20</v>
      </c>
      <c r="E21" s="49" t="s">
        <v>53</v>
      </c>
      <c r="F21" s="60" t="s">
        <v>76</v>
      </c>
      <c r="G21" s="51">
        <f t="shared" si="0"/>
        <v>700</v>
      </c>
      <c r="H21" s="52">
        <v>35</v>
      </c>
      <c r="I21" s="151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25</v>
      </c>
    </row>
    <row r="22" spans="2:20" ht="21" customHeight="1" x14ac:dyDescent="0.25">
      <c r="B22" s="46">
        <v>16</v>
      </c>
      <c r="C22" s="47" t="s">
        <v>77</v>
      </c>
      <c r="D22" s="48">
        <v>4</v>
      </c>
      <c r="E22" s="49" t="s">
        <v>66</v>
      </c>
      <c r="F22" s="60" t="s">
        <v>78</v>
      </c>
      <c r="G22" s="51">
        <f t="shared" si="0"/>
        <v>260</v>
      </c>
      <c r="H22" s="52">
        <v>65</v>
      </c>
      <c r="I22" s="151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12</v>
      </c>
    </row>
    <row r="23" spans="2:20" ht="21" customHeight="1" x14ac:dyDescent="0.25">
      <c r="B23" s="46">
        <v>17</v>
      </c>
      <c r="C23" s="47" t="s">
        <v>79</v>
      </c>
      <c r="D23" s="48">
        <v>4</v>
      </c>
      <c r="E23" s="49" t="s">
        <v>66</v>
      </c>
      <c r="F23" s="60" t="s">
        <v>80</v>
      </c>
      <c r="G23" s="51">
        <f t="shared" si="0"/>
        <v>260</v>
      </c>
      <c r="H23" s="52">
        <v>65</v>
      </c>
      <c r="I23" s="151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12</v>
      </c>
    </row>
    <row r="24" spans="2:20" ht="21" customHeight="1" x14ac:dyDescent="0.25">
      <c r="B24" s="46">
        <v>18</v>
      </c>
      <c r="C24" s="47" t="s">
        <v>81</v>
      </c>
      <c r="D24" s="48">
        <v>50</v>
      </c>
      <c r="E24" s="49" t="s">
        <v>66</v>
      </c>
      <c r="F24" s="60" t="s">
        <v>82</v>
      </c>
      <c r="G24" s="51">
        <f t="shared" si="0"/>
        <v>750</v>
      </c>
      <c r="H24" s="52">
        <v>15</v>
      </c>
      <c r="I24" s="151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13</v>
      </c>
    </row>
    <row r="25" spans="2:20" ht="21" customHeight="1" x14ac:dyDescent="0.25">
      <c r="B25" s="46">
        <v>19</v>
      </c>
      <c r="C25" s="50" t="s">
        <v>83</v>
      </c>
      <c r="D25" s="48">
        <v>40</v>
      </c>
      <c r="E25" s="49" t="s">
        <v>84</v>
      </c>
      <c r="F25" s="50" t="s">
        <v>85</v>
      </c>
      <c r="G25" s="51">
        <f t="shared" si="0"/>
        <v>600</v>
      </c>
      <c r="H25" s="52">
        <v>15</v>
      </c>
      <c r="I25" s="151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13</v>
      </c>
    </row>
    <row r="26" spans="2:20" ht="21" customHeight="1" x14ac:dyDescent="0.25">
      <c r="B26" s="46">
        <v>20</v>
      </c>
      <c r="C26" s="47" t="s">
        <v>83</v>
      </c>
      <c r="D26" s="48">
        <v>40</v>
      </c>
      <c r="E26" s="49" t="s">
        <v>84</v>
      </c>
      <c r="F26" s="60" t="s">
        <v>86</v>
      </c>
      <c r="G26" s="51">
        <f t="shared" si="0"/>
        <v>1000</v>
      </c>
      <c r="H26" s="52">
        <v>25</v>
      </c>
      <c r="I26" s="151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13</v>
      </c>
    </row>
    <row r="27" spans="2:20" ht="21" customHeight="1" x14ac:dyDescent="0.25">
      <c r="B27" s="46">
        <v>21</v>
      </c>
      <c r="C27" s="47" t="s">
        <v>87</v>
      </c>
      <c r="D27" s="48">
        <v>10</v>
      </c>
      <c r="E27" s="49" t="s">
        <v>84</v>
      </c>
      <c r="F27" s="60" t="s">
        <v>88</v>
      </c>
      <c r="G27" s="51">
        <f t="shared" si="0"/>
        <v>250</v>
      </c>
      <c r="H27" s="52">
        <v>25</v>
      </c>
      <c r="I27" s="151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13</v>
      </c>
    </row>
    <row r="28" spans="2:20" ht="21" customHeight="1" x14ac:dyDescent="0.25">
      <c r="B28" s="46">
        <v>22</v>
      </c>
      <c r="C28" s="47" t="s">
        <v>89</v>
      </c>
      <c r="D28" s="48">
        <v>30</v>
      </c>
      <c r="E28" s="49" t="s">
        <v>84</v>
      </c>
      <c r="F28" s="60" t="s">
        <v>90</v>
      </c>
      <c r="G28" s="51">
        <f t="shared" si="0"/>
        <v>3900</v>
      </c>
      <c r="H28" s="52">
        <v>130</v>
      </c>
      <c r="I28" s="151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13</v>
      </c>
    </row>
    <row r="29" spans="2:20" ht="21" customHeight="1" x14ac:dyDescent="0.25">
      <c r="B29" s="46">
        <v>23</v>
      </c>
      <c r="C29" s="47" t="s">
        <v>91</v>
      </c>
      <c r="D29" s="48">
        <v>45</v>
      </c>
      <c r="E29" s="49" t="s">
        <v>84</v>
      </c>
      <c r="F29" s="60" t="s">
        <v>92</v>
      </c>
      <c r="G29" s="51">
        <f t="shared" si="0"/>
        <v>4500</v>
      </c>
      <c r="H29" s="52">
        <v>100</v>
      </c>
      <c r="I29" s="151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13</v>
      </c>
    </row>
    <row r="30" spans="2:20" ht="21" customHeight="1" x14ac:dyDescent="0.25">
      <c r="B30" s="46">
        <v>24</v>
      </c>
      <c r="C30" s="47" t="s">
        <v>93</v>
      </c>
      <c r="D30" s="48">
        <v>3</v>
      </c>
      <c r="E30" s="49" t="s">
        <v>53</v>
      </c>
      <c r="F30" s="60" t="s">
        <v>94</v>
      </c>
      <c r="G30" s="51">
        <f t="shared" si="0"/>
        <v>90</v>
      </c>
      <c r="H30" s="52">
        <v>30</v>
      </c>
      <c r="I30" s="151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19</v>
      </c>
    </row>
    <row r="31" spans="2:20" ht="21" customHeight="1" x14ac:dyDescent="0.25">
      <c r="B31" s="46">
        <v>25</v>
      </c>
      <c r="C31" s="47" t="s">
        <v>95</v>
      </c>
      <c r="D31" s="48">
        <v>4</v>
      </c>
      <c r="E31" s="49" t="s">
        <v>53</v>
      </c>
      <c r="F31" s="60" t="s">
        <v>96</v>
      </c>
      <c r="G31" s="51">
        <f t="shared" si="0"/>
        <v>260</v>
      </c>
      <c r="H31" s="52">
        <v>65</v>
      </c>
      <c r="I31" s="151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17</v>
      </c>
    </row>
    <row r="32" spans="2:20" ht="21" customHeight="1" x14ac:dyDescent="0.25">
      <c r="B32" s="46">
        <v>26</v>
      </c>
      <c r="C32" s="50" t="s">
        <v>97</v>
      </c>
      <c r="D32" s="48">
        <v>40</v>
      </c>
      <c r="E32" s="49" t="s">
        <v>53</v>
      </c>
      <c r="F32" s="50" t="s">
        <v>98</v>
      </c>
      <c r="G32" s="51">
        <f t="shared" si="0"/>
        <v>720</v>
      </c>
      <c r="H32" s="52">
        <v>18</v>
      </c>
      <c r="I32" s="151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21</v>
      </c>
    </row>
    <row r="33" spans="2:20" ht="21" customHeight="1" x14ac:dyDescent="0.25">
      <c r="B33" s="46">
        <v>27</v>
      </c>
      <c r="C33" s="47" t="s">
        <v>97</v>
      </c>
      <c r="D33" s="48">
        <v>20</v>
      </c>
      <c r="E33" s="49" t="s">
        <v>53</v>
      </c>
      <c r="F33" s="50" t="s">
        <v>99</v>
      </c>
      <c r="G33" s="51">
        <f t="shared" si="0"/>
        <v>500</v>
      </c>
      <c r="H33" s="52">
        <v>25</v>
      </c>
      <c r="I33" s="151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21</v>
      </c>
    </row>
    <row r="34" spans="2:20" ht="21" customHeight="1" x14ac:dyDescent="0.25">
      <c r="B34" s="46">
        <v>28</v>
      </c>
      <c r="C34" s="47" t="s">
        <v>100</v>
      </c>
      <c r="D34" s="48">
        <v>30</v>
      </c>
      <c r="E34" s="49" t="s">
        <v>53</v>
      </c>
      <c r="F34" s="50" t="s">
        <v>101</v>
      </c>
      <c r="G34" s="51">
        <f t="shared" si="0"/>
        <v>600</v>
      </c>
      <c r="H34" s="52">
        <v>20</v>
      </c>
      <c r="I34" s="151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20</v>
      </c>
    </row>
    <row r="35" spans="2:20" ht="21" customHeight="1" x14ac:dyDescent="0.25">
      <c r="B35" s="46">
        <v>29</v>
      </c>
      <c r="C35" s="47" t="s">
        <v>102</v>
      </c>
      <c r="D35" s="48">
        <v>20</v>
      </c>
      <c r="E35" s="49" t="s">
        <v>53</v>
      </c>
      <c r="F35" s="50" t="s">
        <v>103</v>
      </c>
      <c r="G35" s="51">
        <f t="shared" si="0"/>
        <v>140</v>
      </c>
      <c r="H35" s="52">
        <v>7</v>
      </c>
      <c r="I35" s="151"/>
      <c r="J35" s="53">
        <f t="shared" si="3"/>
        <v>0</v>
      </c>
      <c r="K35" s="54" t="str">
        <f t="shared" si="4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49" t="s">
        <v>21</v>
      </c>
    </row>
    <row r="36" spans="2:20" ht="21" customHeight="1" x14ac:dyDescent="0.25">
      <c r="B36" s="46">
        <v>30</v>
      </c>
      <c r="C36" s="47" t="s">
        <v>104</v>
      </c>
      <c r="D36" s="48">
        <v>2</v>
      </c>
      <c r="E36" s="49" t="s">
        <v>66</v>
      </c>
      <c r="F36" s="62" t="s">
        <v>105</v>
      </c>
      <c r="G36" s="51">
        <f t="shared" si="0"/>
        <v>24</v>
      </c>
      <c r="H36" s="52">
        <v>12</v>
      </c>
      <c r="I36" s="151"/>
      <c r="J36" s="53">
        <f t="shared" si="3"/>
        <v>0</v>
      </c>
      <c r="K36" s="54" t="str">
        <f t="shared" si="4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49" t="s">
        <v>25</v>
      </c>
    </row>
    <row r="37" spans="2:20" ht="21" customHeight="1" thickBot="1" x14ac:dyDescent="0.3">
      <c r="B37" s="63">
        <v>31</v>
      </c>
      <c r="C37" s="64" t="s">
        <v>106</v>
      </c>
      <c r="D37" s="65">
        <v>5</v>
      </c>
      <c r="E37" s="66" t="s">
        <v>53</v>
      </c>
      <c r="F37" s="67" t="s">
        <v>107</v>
      </c>
      <c r="G37" s="68">
        <f t="shared" si="0"/>
        <v>125</v>
      </c>
      <c r="H37" s="69">
        <v>25</v>
      </c>
      <c r="I37" s="152"/>
      <c r="J37" s="70">
        <f t="shared" si="3"/>
        <v>0</v>
      </c>
      <c r="K37" s="71" t="str">
        <f t="shared" si="4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66" t="s">
        <v>25</v>
      </c>
    </row>
    <row r="38" spans="2:20" ht="72" customHeight="1" thickBot="1" x14ac:dyDescent="0.3">
      <c r="B38" s="72">
        <v>32</v>
      </c>
      <c r="C38" s="73" t="s">
        <v>108</v>
      </c>
      <c r="D38" s="74">
        <v>10</v>
      </c>
      <c r="E38" s="75" t="s">
        <v>109</v>
      </c>
      <c r="F38" s="76" t="s">
        <v>141</v>
      </c>
      <c r="G38" s="77">
        <f t="shared" si="0"/>
        <v>3000</v>
      </c>
      <c r="H38" s="78">
        <v>300</v>
      </c>
      <c r="I38" s="153"/>
      <c r="J38" s="79">
        <f t="shared" si="3"/>
        <v>0</v>
      </c>
      <c r="K38" s="80" t="str">
        <f t="shared" si="4"/>
        <v xml:space="preserve"> </v>
      </c>
      <c r="L38" s="81" t="s">
        <v>131</v>
      </c>
      <c r="M38" s="81" t="s">
        <v>132</v>
      </c>
      <c r="N38" s="82"/>
      <c r="O38" s="82"/>
      <c r="P38" s="83" t="s">
        <v>134</v>
      </c>
      <c r="Q38" s="83" t="s">
        <v>136</v>
      </c>
      <c r="R38" s="84" t="s">
        <v>43</v>
      </c>
      <c r="S38" s="82"/>
      <c r="T38" s="75" t="s">
        <v>25</v>
      </c>
    </row>
    <row r="39" spans="2:20" ht="41.25" customHeight="1" x14ac:dyDescent="0.25">
      <c r="B39" s="85">
        <v>33</v>
      </c>
      <c r="C39" s="86" t="s">
        <v>44</v>
      </c>
      <c r="D39" s="87">
        <v>400</v>
      </c>
      <c r="E39" s="88" t="s">
        <v>45</v>
      </c>
      <c r="F39" s="89" t="s">
        <v>46</v>
      </c>
      <c r="G39" s="90">
        <f t="shared" si="0"/>
        <v>9200</v>
      </c>
      <c r="H39" s="91">
        <v>23</v>
      </c>
      <c r="I39" s="154"/>
      <c r="J39" s="92">
        <f t="shared" ref="J39:J73" si="5">D39*I39</f>
        <v>0</v>
      </c>
      <c r="K39" s="93" t="str">
        <f t="shared" ref="K39:K73" si="6">IF(ISNUMBER(I39), IF(I39&gt;H39,"NEVYHOVUJE","VYHOVUJE")," ")</f>
        <v xml:space="preserve"> </v>
      </c>
      <c r="L39" s="94" t="s">
        <v>133</v>
      </c>
      <c r="M39" s="94" t="s">
        <v>132</v>
      </c>
      <c r="N39" s="95"/>
      <c r="O39" s="95"/>
      <c r="P39" s="96" t="s">
        <v>134</v>
      </c>
      <c r="Q39" s="96" t="s">
        <v>137</v>
      </c>
      <c r="R39" s="97" t="s">
        <v>43</v>
      </c>
      <c r="S39" s="95"/>
      <c r="T39" s="88" t="s">
        <v>16</v>
      </c>
    </row>
    <row r="40" spans="2:20" ht="41.25" customHeight="1" x14ac:dyDescent="0.25">
      <c r="B40" s="46">
        <v>34</v>
      </c>
      <c r="C40" s="47" t="s">
        <v>47</v>
      </c>
      <c r="D40" s="48">
        <v>270</v>
      </c>
      <c r="E40" s="49" t="s">
        <v>48</v>
      </c>
      <c r="F40" s="60" t="s">
        <v>49</v>
      </c>
      <c r="G40" s="51">
        <f t="shared" si="0"/>
        <v>7290</v>
      </c>
      <c r="H40" s="52">
        <v>27</v>
      </c>
      <c r="I40" s="151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14</v>
      </c>
    </row>
    <row r="41" spans="2:20" ht="38.25" customHeight="1" x14ac:dyDescent="0.25">
      <c r="B41" s="46">
        <v>35</v>
      </c>
      <c r="C41" s="47" t="s">
        <v>110</v>
      </c>
      <c r="D41" s="48">
        <v>20</v>
      </c>
      <c r="E41" s="49" t="s">
        <v>53</v>
      </c>
      <c r="F41" s="60" t="s">
        <v>111</v>
      </c>
      <c r="G41" s="51">
        <f t="shared" si="0"/>
        <v>1220</v>
      </c>
      <c r="H41" s="52">
        <v>61</v>
      </c>
      <c r="I41" s="151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26</v>
      </c>
    </row>
    <row r="42" spans="2:20" ht="34.5" customHeight="1" x14ac:dyDescent="0.25">
      <c r="B42" s="46">
        <v>36</v>
      </c>
      <c r="C42" s="47" t="s">
        <v>112</v>
      </c>
      <c r="D42" s="48">
        <v>30</v>
      </c>
      <c r="E42" s="49" t="s">
        <v>53</v>
      </c>
      <c r="F42" s="61" t="s">
        <v>142</v>
      </c>
      <c r="G42" s="51">
        <f t="shared" si="0"/>
        <v>2250</v>
      </c>
      <c r="H42" s="52">
        <v>75</v>
      </c>
      <c r="I42" s="151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26</v>
      </c>
    </row>
    <row r="43" spans="2:20" ht="38.25" customHeight="1" x14ac:dyDescent="0.25">
      <c r="B43" s="46">
        <v>37</v>
      </c>
      <c r="C43" s="47" t="s">
        <v>113</v>
      </c>
      <c r="D43" s="48">
        <v>6</v>
      </c>
      <c r="E43" s="49" t="s">
        <v>53</v>
      </c>
      <c r="F43" s="60" t="s">
        <v>114</v>
      </c>
      <c r="G43" s="51">
        <f t="shared" si="0"/>
        <v>900</v>
      </c>
      <c r="H43" s="52">
        <v>150</v>
      </c>
      <c r="I43" s="151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26</v>
      </c>
    </row>
    <row r="44" spans="2:20" ht="24.75" customHeight="1" x14ac:dyDescent="0.25">
      <c r="B44" s="46">
        <v>38</v>
      </c>
      <c r="C44" s="47" t="s">
        <v>52</v>
      </c>
      <c r="D44" s="48">
        <v>24</v>
      </c>
      <c r="E44" s="49" t="s">
        <v>53</v>
      </c>
      <c r="F44" s="60" t="s">
        <v>54</v>
      </c>
      <c r="G44" s="51">
        <f t="shared" si="0"/>
        <v>720</v>
      </c>
      <c r="H44" s="52">
        <v>30</v>
      </c>
      <c r="I44" s="151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25</v>
      </c>
    </row>
    <row r="45" spans="2:20" ht="35.25" customHeight="1" x14ac:dyDescent="0.25">
      <c r="B45" s="46">
        <v>39</v>
      </c>
      <c r="C45" s="47" t="s">
        <v>55</v>
      </c>
      <c r="D45" s="48">
        <v>3</v>
      </c>
      <c r="E45" s="49" t="s">
        <v>53</v>
      </c>
      <c r="F45" s="60" t="s">
        <v>56</v>
      </c>
      <c r="G45" s="51">
        <f t="shared" si="0"/>
        <v>69</v>
      </c>
      <c r="H45" s="52">
        <v>23</v>
      </c>
      <c r="I45" s="151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28</v>
      </c>
    </row>
    <row r="46" spans="2:20" ht="35.25" customHeight="1" x14ac:dyDescent="0.25">
      <c r="B46" s="46">
        <v>40</v>
      </c>
      <c r="C46" s="47" t="s">
        <v>57</v>
      </c>
      <c r="D46" s="48">
        <v>10</v>
      </c>
      <c r="E46" s="49" t="s">
        <v>53</v>
      </c>
      <c r="F46" s="60" t="s">
        <v>58</v>
      </c>
      <c r="G46" s="51">
        <f t="shared" si="0"/>
        <v>400</v>
      </c>
      <c r="H46" s="52">
        <v>40</v>
      </c>
      <c r="I46" s="151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24</v>
      </c>
    </row>
    <row r="47" spans="2:20" ht="39" customHeight="1" x14ac:dyDescent="0.25">
      <c r="B47" s="46">
        <v>41</v>
      </c>
      <c r="C47" s="47" t="s">
        <v>59</v>
      </c>
      <c r="D47" s="48">
        <v>10</v>
      </c>
      <c r="E47" s="49" t="s">
        <v>53</v>
      </c>
      <c r="F47" s="60" t="s">
        <v>60</v>
      </c>
      <c r="G47" s="51">
        <f t="shared" si="0"/>
        <v>400</v>
      </c>
      <c r="H47" s="52">
        <v>40</v>
      </c>
      <c r="I47" s="151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25</v>
      </c>
    </row>
    <row r="48" spans="2:20" ht="27.75" customHeight="1" x14ac:dyDescent="0.25">
      <c r="B48" s="46">
        <v>42</v>
      </c>
      <c r="C48" s="47" t="s">
        <v>115</v>
      </c>
      <c r="D48" s="48">
        <v>12</v>
      </c>
      <c r="E48" s="49" t="s">
        <v>53</v>
      </c>
      <c r="F48" s="60" t="s">
        <v>116</v>
      </c>
      <c r="G48" s="51">
        <f t="shared" si="0"/>
        <v>480</v>
      </c>
      <c r="H48" s="52">
        <v>40</v>
      </c>
      <c r="I48" s="151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25</v>
      </c>
    </row>
    <row r="49" spans="2:20" ht="45" x14ac:dyDescent="0.25">
      <c r="B49" s="46">
        <v>43</v>
      </c>
      <c r="C49" s="47" t="s">
        <v>117</v>
      </c>
      <c r="D49" s="48">
        <v>10</v>
      </c>
      <c r="E49" s="49" t="s">
        <v>53</v>
      </c>
      <c r="F49" s="60" t="s">
        <v>118</v>
      </c>
      <c r="G49" s="51">
        <f t="shared" si="0"/>
        <v>400</v>
      </c>
      <c r="H49" s="52">
        <v>40</v>
      </c>
      <c r="I49" s="151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25</v>
      </c>
    </row>
    <row r="50" spans="2:20" ht="24.75" customHeight="1" x14ac:dyDescent="0.25">
      <c r="B50" s="46">
        <v>44</v>
      </c>
      <c r="C50" s="47" t="s">
        <v>119</v>
      </c>
      <c r="D50" s="48">
        <v>24</v>
      </c>
      <c r="E50" s="49" t="s">
        <v>53</v>
      </c>
      <c r="F50" s="60" t="s">
        <v>120</v>
      </c>
      <c r="G50" s="51">
        <f t="shared" si="0"/>
        <v>960</v>
      </c>
      <c r="H50" s="52">
        <v>40</v>
      </c>
      <c r="I50" s="151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27</v>
      </c>
    </row>
    <row r="51" spans="2:20" ht="33.75" customHeight="1" x14ac:dyDescent="0.25">
      <c r="B51" s="46">
        <v>45</v>
      </c>
      <c r="C51" s="47" t="s">
        <v>61</v>
      </c>
      <c r="D51" s="48">
        <v>10</v>
      </c>
      <c r="E51" s="49" t="s">
        <v>53</v>
      </c>
      <c r="F51" s="60" t="s">
        <v>62</v>
      </c>
      <c r="G51" s="51">
        <f t="shared" si="0"/>
        <v>650</v>
      </c>
      <c r="H51" s="52">
        <v>65</v>
      </c>
      <c r="I51" s="151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27</v>
      </c>
    </row>
    <row r="52" spans="2:20" ht="21.75" customHeight="1" x14ac:dyDescent="0.25">
      <c r="B52" s="46">
        <v>46</v>
      </c>
      <c r="C52" s="47" t="s">
        <v>63</v>
      </c>
      <c r="D52" s="48">
        <v>32</v>
      </c>
      <c r="E52" s="49" t="s">
        <v>53</v>
      </c>
      <c r="F52" s="60" t="s">
        <v>64</v>
      </c>
      <c r="G52" s="51">
        <f t="shared" si="0"/>
        <v>960</v>
      </c>
      <c r="H52" s="52">
        <v>30</v>
      </c>
      <c r="I52" s="151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27</v>
      </c>
    </row>
    <row r="53" spans="2:20" ht="23.25" customHeight="1" x14ac:dyDescent="0.25">
      <c r="B53" s="46">
        <v>47</v>
      </c>
      <c r="C53" s="47" t="s">
        <v>68</v>
      </c>
      <c r="D53" s="48">
        <v>10</v>
      </c>
      <c r="E53" s="49" t="s">
        <v>53</v>
      </c>
      <c r="F53" s="60" t="s">
        <v>69</v>
      </c>
      <c r="G53" s="51">
        <f t="shared" si="0"/>
        <v>250</v>
      </c>
      <c r="H53" s="52">
        <v>25</v>
      </c>
      <c r="I53" s="151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25</v>
      </c>
    </row>
    <row r="54" spans="2:20" ht="36" customHeight="1" x14ac:dyDescent="0.25">
      <c r="B54" s="46">
        <v>48</v>
      </c>
      <c r="C54" s="47" t="s">
        <v>70</v>
      </c>
      <c r="D54" s="48">
        <v>6</v>
      </c>
      <c r="E54" s="49" t="s">
        <v>53</v>
      </c>
      <c r="F54" s="60" t="s">
        <v>71</v>
      </c>
      <c r="G54" s="51">
        <f t="shared" si="0"/>
        <v>420</v>
      </c>
      <c r="H54" s="52">
        <v>70</v>
      </c>
      <c r="I54" s="151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25</v>
      </c>
    </row>
    <row r="55" spans="2:20" ht="45" x14ac:dyDescent="0.25">
      <c r="B55" s="46">
        <v>49</v>
      </c>
      <c r="C55" s="47" t="s">
        <v>121</v>
      </c>
      <c r="D55" s="48">
        <v>2</v>
      </c>
      <c r="E55" s="49" t="s">
        <v>53</v>
      </c>
      <c r="F55" s="60" t="s">
        <v>122</v>
      </c>
      <c r="G55" s="51">
        <f t="shared" si="0"/>
        <v>130</v>
      </c>
      <c r="H55" s="52">
        <v>65</v>
      </c>
      <c r="I55" s="151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25</v>
      </c>
    </row>
    <row r="56" spans="2:20" ht="24.75" customHeight="1" x14ac:dyDescent="0.25">
      <c r="B56" s="46">
        <v>50</v>
      </c>
      <c r="C56" s="47" t="s">
        <v>72</v>
      </c>
      <c r="D56" s="48">
        <v>10</v>
      </c>
      <c r="E56" s="49" t="s">
        <v>53</v>
      </c>
      <c r="F56" s="60" t="s">
        <v>73</v>
      </c>
      <c r="G56" s="51">
        <f t="shared" si="0"/>
        <v>650</v>
      </c>
      <c r="H56" s="52">
        <v>65</v>
      </c>
      <c r="I56" s="151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22</v>
      </c>
    </row>
    <row r="57" spans="2:20" ht="33.75" customHeight="1" x14ac:dyDescent="0.25">
      <c r="B57" s="46">
        <v>51</v>
      </c>
      <c r="C57" s="47" t="s">
        <v>72</v>
      </c>
      <c r="D57" s="48">
        <v>10</v>
      </c>
      <c r="E57" s="49" t="s">
        <v>53</v>
      </c>
      <c r="F57" s="60" t="s">
        <v>74</v>
      </c>
      <c r="G57" s="51">
        <f t="shared" si="0"/>
        <v>750</v>
      </c>
      <c r="H57" s="52">
        <v>75</v>
      </c>
      <c r="I57" s="151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22</v>
      </c>
    </row>
    <row r="58" spans="2:20" ht="19.5" customHeight="1" x14ac:dyDescent="0.25">
      <c r="B58" s="46">
        <v>52</v>
      </c>
      <c r="C58" s="47" t="s">
        <v>83</v>
      </c>
      <c r="D58" s="48">
        <v>30</v>
      </c>
      <c r="E58" s="49" t="s">
        <v>84</v>
      </c>
      <c r="F58" s="60" t="s">
        <v>85</v>
      </c>
      <c r="G58" s="51">
        <f t="shared" si="0"/>
        <v>450</v>
      </c>
      <c r="H58" s="52">
        <v>15</v>
      </c>
      <c r="I58" s="151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13</v>
      </c>
    </row>
    <row r="59" spans="2:20" ht="19.5" customHeight="1" x14ac:dyDescent="0.25">
      <c r="B59" s="46">
        <v>53</v>
      </c>
      <c r="C59" s="47" t="s">
        <v>83</v>
      </c>
      <c r="D59" s="48">
        <v>30</v>
      </c>
      <c r="E59" s="49" t="s">
        <v>84</v>
      </c>
      <c r="F59" s="60" t="s">
        <v>86</v>
      </c>
      <c r="G59" s="51">
        <f t="shared" si="0"/>
        <v>750</v>
      </c>
      <c r="H59" s="52">
        <v>25</v>
      </c>
      <c r="I59" s="151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13</v>
      </c>
    </row>
    <row r="60" spans="2:20" ht="19.5" customHeight="1" x14ac:dyDescent="0.25">
      <c r="B60" s="46">
        <v>54</v>
      </c>
      <c r="C60" s="47" t="s">
        <v>87</v>
      </c>
      <c r="D60" s="48">
        <v>10</v>
      </c>
      <c r="E60" s="49" t="s">
        <v>84</v>
      </c>
      <c r="F60" s="60" t="s">
        <v>88</v>
      </c>
      <c r="G60" s="51">
        <f t="shared" si="0"/>
        <v>250</v>
      </c>
      <c r="H60" s="52">
        <v>25</v>
      </c>
      <c r="I60" s="151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13</v>
      </c>
    </row>
    <row r="61" spans="2:20" ht="19.5" customHeight="1" x14ac:dyDescent="0.25">
      <c r="B61" s="46">
        <v>55</v>
      </c>
      <c r="C61" s="47" t="s">
        <v>89</v>
      </c>
      <c r="D61" s="48">
        <v>15</v>
      </c>
      <c r="E61" s="49" t="s">
        <v>84</v>
      </c>
      <c r="F61" s="60" t="s">
        <v>90</v>
      </c>
      <c r="G61" s="51">
        <f t="shared" si="0"/>
        <v>1950</v>
      </c>
      <c r="H61" s="52">
        <v>130</v>
      </c>
      <c r="I61" s="151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49" t="s">
        <v>13</v>
      </c>
    </row>
    <row r="62" spans="2:20" ht="19.5" customHeight="1" x14ac:dyDescent="0.25">
      <c r="B62" s="46">
        <v>56</v>
      </c>
      <c r="C62" s="47" t="s">
        <v>91</v>
      </c>
      <c r="D62" s="48">
        <v>15</v>
      </c>
      <c r="E62" s="49" t="s">
        <v>84</v>
      </c>
      <c r="F62" s="60" t="s">
        <v>92</v>
      </c>
      <c r="G62" s="51">
        <f t="shared" si="0"/>
        <v>1500</v>
      </c>
      <c r="H62" s="52">
        <v>100</v>
      </c>
      <c r="I62" s="151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13</v>
      </c>
    </row>
    <row r="63" spans="2:20" ht="19.5" customHeight="1" x14ac:dyDescent="0.25">
      <c r="B63" s="46">
        <v>57</v>
      </c>
      <c r="C63" s="47" t="s">
        <v>123</v>
      </c>
      <c r="D63" s="48">
        <v>2</v>
      </c>
      <c r="E63" s="49" t="s">
        <v>53</v>
      </c>
      <c r="F63" s="60" t="s">
        <v>124</v>
      </c>
      <c r="G63" s="51">
        <f t="shared" si="0"/>
        <v>140</v>
      </c>
      <c r="H63" s="52">
        <v>70</v>
      </c>
      <c r="I63" s="151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18</v>
      </c>
    </row>
    <row r="64" spans="2:20" ht="19.5" customHeight="1" x14ac:dyDescent="0.25">
      <c r="B64" s="46">
        <v>58</v>
      </c>
      <c r="C64" s="47" t="s">
        <v>125</v>
      </c>
      <c r="D64" s="48">
        <v>2</v>
      </c>
      <c r="E64" s="49" t="s">
        <v>53</v>
      </c>
      <c r="F64" s="60" t="s">
        <v>126</v>
      </c>
      <c r="G64" s="51">
        <f t="shared" si="0"/>
        <v>140</v>
      </c>
      <c r="H64" s="52">
        <v>70</v>
      </c>
      <c r="I64" s="151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25</v>
      </c>
    </row>
    <row r="65" spans="2:20" ht="19.5" customHeight="1" x14ac:dyDescent="0.25">
      <c r="B65" s="46">
        <v>59</v>
      </c>
      <c r="C65" s="47" t="s">
        <v>95</v>
      </c>
      <c r="D65" s="48">
        <v>2</v>
      </c>
      <c r="E65" s="49" t="s">
        <v>53</v>
      </c>
      <c r="F65" s="60" t="s">
        <v>96</v>
      </c>
      <c r="G65" s="51">
        <f t="shared" si="0"/>
        <v>130</v>
      </c>
      <c r="H65" s="52">
        <v>65</v>
      </c>
      <c r="I65" s="151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49" t="s">
        <v>17</v>
      </c>
    </row>
    <row r="66" spans="2:20" ht="19.5" customHeight="1" x14ac:dyDescent="0.25">
      <c r="B66" s="46">
        <v>60</v>
      </c>
      <c r="C66" s="47" t="s">
        <v>97</v>
      </c>
      <c r="D66" s="48">
        <v>10</v>
      </c>
      <c r="E66" s="49" t="s">
        <v>53</v>
      </c>
      <c r="F66" s="60" t="s">
        <v>98</v>
      </c>
      <c r="G66" s="51">
        <f t="shared" si="0"/>
        <v>180</v>
      </c>
      <c r="H66" s="52">
        <v>18</v>
      </c>
      <c r="I66" s="151"/>
      <c r="J66" s="53">
        <f t="shared" si="5"/>
        <v>0</v>
      </c>
      <c r="K66" s="54" t="str">
        <f t="shared" si="6"/>
        <v xml:space="preserve"> </v>
      </c>
      <c r="L66" s="58"/>
      <c r="M66" s="58"/>
      <c r="N66" s="57"/>
      <c r="O66" s="57"/>
      <c r="P66" s="55"/>
      <c r="Q66" s="55"/>
      <c r="R66" s="59"/>
      <c r="S66" s="57"/>
      <c r="T66" s="49" t="s">
        <v>21</v>
      </c>
    </row>
    <row r="67" spans="2:20" ht="19.5" customHeight="1" x14ac:dyDescent="0.25">
      <c r="B67" s="46">
        <v>61</v>
      </c>
      <c r="C67" s="47" t="s">
        <v>100</v>
      </c>
      <c r="D67" s="48">
        <v>20</v>
      </c>
      <c r="E67" s="49" t="s">
        <v>53</v>
      </c>
      <c r="F67" s="60" t="s">
        <v>101</v>
      </c>
      <c r="G67" s="51">
        <f t="shared" si="0"/>
        <v>400</v>
      </c>
      <c r="H67" s="52">
        <v>20</v>
      </c>
      <c r="I67" s="151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49" t="s">
        <v>20</v>
      </c>
    </row>
    <row r="68" spans="2:20" ht="19.5" customHeight="1" x14ac:dyDescent="0.25">
      <c r="B68" s="46">
        <v>62</v>
      </c>
      <c r="C68" s="47" t="s">
        <v>102</v>
      </c>
      <c r="D68" s="48">
        <v>20</v>
      </c>
      <c r="E68" s="49" t="s">
        <v>53</v>
      </c>
      <c r="F68" s="60" t="s">
        <v>103</v>
      </c>
      <c r="G68" s="51">
        <f t="shared" si="0"/>
        <v>140</v>
      </c>
      <c r="H68" s="52">
        <v>7</v>
      </c>
      <c r="I68" s="151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49" t="s">
        <v>21</v>
      </c>
    </row>
    <row r="69" spans="2:20" ht="19.5" customHeight="1" x14ac:dyDescent="0.25">
      <c r="B69" s="46">
        <v>63</v>
      </c>
      <c r="C69" s="47" t="s">
        <v>104</v>
      </c>
      <c r="D69" s="48">
        <v>2</v>
      </c>
      <c r="E69" s="49" t="s">
        <v>66</v>
      </c>
      <c r="F69" s="60" t="s">
        <v>105</v>
      </c>
      <c r="G69" s="51">
        <f t="shared" si="0"/>
        <v>24</v>
      </c>
      <c r="H69" s="52">
        <v>12</v>
      </c>
      <c r="I69" s="151"/>
      <c r="J69" s="53">
        <f t="shared" si="5"/>
        <v>0</v>
      </c>
      <c r="K69" s="54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49" t="s">
        <v>25</v>
      </c>
    </row>
    <row r="70" spans="2:20" ht="19.5" customHeight="1" thickBot="1" x14ac:dyDescent="0.3">
      <c r="B70" s="98">
        <v>64</v>
      </c>
      <c r="C70" s="99" t="s">
        <v>106</v>
      </c>
      <c r="D70" s="100">
        <v>3</v>
      </c>
      <c r="E70" s="101" t="s">
        <v>53</v>
      </c>
      <c r="F70" s="102" t="s">
        <v>107</v>
      </c>
      <c r="G70" s="103">
        <f t="shared" si="0"/>
        <v>75</v>
      </c>
      <c r="H70" s="104">
        <v>25</v>
      </c>
      <c r="I70" s="155"/>
      <c r="J70" s="105">
        <f t="shared" si="5"/>
        <v>0</v>
      </c>
      <c r="K70" s="106" t="str">
        <f t="shared" si="6"/>
        <v xml:space="preserve"> </v>
      </c>
      <c r="L70" s="107"/>
      <c r="M70" s="107"/>
      <c r="N70" s="108"/>
      <c r="O70" s="108"/>
      <c r="P70" s="109"/>
      <c r="Q70" s="109"/>
      <c r="R70" s="110"/>
      <c r="S70" s="108"/>
      <c r="T70" s="101" t="s">
        <v>25</v>
      </c>
    </row>
    <row r="71" spans="2:20" ht="33" customHeight="1" x14ac:dyDescent="0.25">
      <c r="B71" s="111">
        <v>65</v>
      </c>
      <c r="C71" s="112" t="s">
        <v>91</v>
      </c>
      <c r="D71" s="113">
        <v>2</v>
      </c>
      <c r="E71" s="114" t="s">
        <v>84</v>
      </c>
      <c r="F71" s="115" t="s">
        <v>92</v>
      </c>
      <c r="G71" s="116">
        <f t="shared" si="0"/>
        <v>200</v>
      </c>
      <c r="H71" s="117">
        <v>100</v>
      </c>
      <c r="I71" s="156"/>
      <c r="J71" s="118">
        <f t="shared" si="5"/>
        <v>0</v>
      </c>
      <c r="K71" s="119" t="str">
        <f t="shared" si="6"/>
        <v xml:space="preserve"> </v>
      </c>
      <c r="L71" s="58" t="s">
        <v>131</v>
      </c>
      <c r="M71" s="58" t="s">
        <v>132</v>
      </c>
      <c r="N71" s="57"/>
      <c r="O71" s="57"/>
      <c r="P71" s="120" t="s">
        <v>138</v>
      </c>
      <c r="Q71" s="120" t="s">
        <v>139</v>
      </c>
      <c r="R71" s="59" t="s">
        <v>43</v>
      </c>
      <c r="S71" s="57"/>
      <c r="T71" s="114" t="s">
        <v>13</v>
      </c>
    </row>
    <row r="72" spans="2:20" ht="33" customHeight="1" x14ac:dyDescent="0.25">
      <c r="B72" s="46">
        <v>66</v>
      </c>
      <c r="C72" s="47" t="s">
        <v>127</v>
      </c>
      <c r="D72" s="48">
        <v>10</v>
      </c>
      <c r="E72" s="49" t="s">
        <v>66</v>
      </c>
      <c r="F72" s="60" t="s">
        <v>128</v>
      </c>
      <c r="G72" s="51">
        <f t="shared" si="0"/>
        <v>220</v>
      </c>
      <c r="H72" s="52">
        <v>22</v>
      </c>
      <c r="I72" s="151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15</v>
      </c>
    </row>
    <row r="73" spans="2:20" ht="40.5" customHeight="1" thickBot="1" x14ac:dyDescent="0.3">
      <c r="B73" s="121">
        <v>67</v>
      </c>
      <c r="C73" s="122" t="s">
        <v>129</v>
      </c>
      <c r="D73" s="123">
        <v>5</v>
      </c>
      <c r="E73" s="124" t="s">
        <v>66</v>
      </c>
      <c r="F73" s="125" t="s">
        <v>143</v>
      </c>
      <c r="G73" s="126">
        <f t="shared" si="0"/>
        <v>1950</v>
      </c>
      <c r="H73" s="127">
        <v>390</v>
      </c>
      <c r="I73" s="157"/>
      <c r="J73" s="128">
        <f t="shared" si="5"/>
        <v>0</v>
      </c>
      <c r="K73" s="129" t="str">
        <f t="shared" si="6"/>
        <v xml:space="preserve"> </v>
      </c>
      <c r="L73" s="130"/>
      <c r="M73" s="130"/>
      <c r="N73" s="131"/>
      <c r="O73" s="131"/>
      <c r="P73" s="132"/>
      <c r="Q73" s="132"/>
      <c r="R73" s="133"/>
      <c r="S73" s="131"/>
      <c r="T73" s="124" t="s">
        <v>25</v>
      </c>
    </row>
    <row r="74" spans="2:20" ht="13.5" customHeight="1" thickTop="1" thickBot="1" x14ac:dyDescent="0.3">
      <c r="C74" s="1"/>
      <c r="D74" s="1"/>
      <c r="E74" s="1"/>
      <c r="F74" s="1"/>
      <c r="G74" s="1"/>
      <c r="J74" s="134"/>
    </row>
    <row r="75" spans="2:20" ht="60.75" customHeight="1" thickTop="1" thickBot="1" x14ac:dyDescent="0.3">
      <c r="B75" s="135" t="s">
        <v>9</v>
      </c>
      <c r="C75" s="136"/>
      <c r="D75" s="136"/>
      <c r="E75" s="136"/>
      <c r="F75" s="136"/>
      <c r="G75" s="137"/>
      <c r="H75" s="138" t="s">
        <v>10</v>
      </c>
      <c r="I75" s="139" t="s">
        <v>11</v>
      </c>
      <c r="J75" s="140"/>
      <c r="K75" s="141"/>
      <c r="L75" s="24"/>
      <c r="M75" s="24"/>
      <c r="N75" s="24"/>
      <c r="O75" s="24"/>
      <c r="P75" s="24"/>
      <c r="Q75" s="24"/>
      <c r="R75" s="24"/>
      <c r="S75" s="24"/>
      <c r="T75" s="142"/>
    </row>
    <row r="76" spans="2:20" ht="33" customHeight="1" thickTop="1" thickBot="1" x14ac:dyDescent="0.3">
      <c r="B76" s="143" t="s">
        <v>40</v>
      </c>
      <c r="C76" s="143"/>
      <c r="D76" s="143"/>
      <c r="E76" s="143"/>
      <c r="F76" s="143"/>
      <c r="G76" s="144"/>
      <c r="H76" s="145">
        <f>SUM(G7:G73)</f>
        <v>124115</v>
      </c>
      <c r="I76" s="146">
        <f>SUM(J7:J73)</f>
        <v>0</v>
      </c>
      <c r="J76" s="147"/>
      <c r="K76" s="148"/>
    </row>
    <row r="77" spans="2:20" ht="14.25" customHeight="1" thickTop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</sheetData>
  <sheetProtection algorithmName="SHA-512" hashValue="BokHo8XaT7ui68Ur3yviXjqNC5GRODGy0iq5/TqBdwo1bp1GV+kCoPGgKzQwwrA/Pg5XfrcW2+0cnT1uyo/qKw==" saltValue="kW8Y2A2dIXei56siwpLIXQ==" spinCount="100000" sheet="1" objects="1" scenarios="1"/>
  <mergeCells count="31">
    <mergeCell ref="B76:F76"/>
    <mergeCell ref="I76:K76"/>
    <mergeCell ref="B1:D1"/>
    <mergeCell ref="B75:F75"/>
    <mergeCell ref="I75:K75"/>
    <mergeCell ref="I2:J2"/>
    <mergeCell ref="I3:R3"/>
    <mergeCell ref="R7:R37"/>
    <mergeCell ref="O7:O37"/>
    <mergeCell ref="N7:N37"/>
    <mergeCell ref="M7:M37"/>
    <mergeCell ref="L7:L37"/>
    <mergeCell ref="P71:P73"/>
    <mergeCell ref="O71:O73"/>
    <mergeCell ref="N71:N73"/>
    <mergeCell ref="M71:M73"/>
    <mergeCell ref="S7:S37"/>
    <mergeCell ref="Q7:Q37"/>
    <mergeCell ref="P7:P37"/>
    <mergeCell ref="L71:L73"/>
    <mergeCell ref="R39:R70"/>
    <mergeCell ref="S39:S70"/>
    <mergeCell ref="Q39:Q70"/>
    <mergeCell ref="P39:P70"/>
    <mergeCell ref="O39:O70"/>
    <mergeCell ref="N39:N70"/>
    <mergeCell ref="M39:M70"/>
    <mergeCell ref="L39:L70"/>
    <mergeCell ref="R71:R73"/>
    <mergeCell ref="S71:S73"/>
    <mergeCell ref="Q71:Q73"/>
  </mergeCells>
  <conditionalFormatting sqref="B7:B73 D7:D73">
    <cfRule type="containsBlanks" dxfId="6" priority="45">
      <formula>LEN(TRIM(B7))=0</formula>
    </cfRule>
  </conditionalFormatting>
  <conditionalFormatting sqref="B7:B73">
    <cfRule type="cellIs" dxfId="5" priority="39" operator="greaterThanOrEqual">
      <formula>1</formula>
    </cfRule>
  </conditionalFormatting>
  <conditionalFormatting sqref="I7:I73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73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73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T10:T73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2024-09-12T10:57:56Z</cp:lastPrinted>
  <dcterms:created xsi:type="dcterms:W3CDTF">2014-03-05T12:43:32Z</dcterms:created>
  <dcterms:modified xsi:type="dcterms:W3CDTF">2024-09-12T12:14:43Z</dcterms:modified>
</cp:coreProperties>
</file>